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5\"/>
    </mc:Choice>
  </mc:AlternateContent>
  <bookViews>
    <workbookView xWindow="1320" yWindow="150" windowWidth="12330" windowHeight="10320"/>
  </bookViews>
  <sheets>
    <sheet name="Arkusz1" sheetId="1" r:id="rId1"/>
  </sheets>
  <definedNames>
    <definedName name="Stopa">Arkusz1!$B$1</definedName>
  </definedNames>
  <calcPr calcId="152511"/>
</workbook>
</file>

<file path=xl/calcChain.xml><?xml version="1.0" encoding="utf-8"?>
<calcChain xmlns="http://schemas.openxmlformats.org/spreadsheetml/2006/main">
  <c r="D42" i="1" l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6" i="1"/>
  <c r="E6" i="1"/>
  <c r="H6" i="1"/>
  <c r="D7" i="1"/>
  <c r="E7" i="1"/>
  <c r="H7" i="1"/>
  <c r="D8" i="1"/>
  <c r="E8" i="1"/>
  <c r="H8" i="1"/>
  <c r="D9" i="1"/>
  <c r="E9" i="1"/>
  <c r="H9" i="1"/>
  <c r="D10" i="1"/>
  <c r="E10" i="1"/>
  <c r="H10" i="1"/>
  <c r="D11" i="1"/>
  <c r="E11" i="1"/>
  <c r="H11" i="1"/>
  <c r="D12" i="1"/>
  <c r="E12" i="1"/>
  <c r="H12" i="1"/>
  <c r="D13" i="1"/>
  <c r="E13" i="1"/>
  <c r="H13" i="1"/>
  <c r="D14" i="1"/>
  <c r="E14" i="1"/>
  <c r="H14" i="1"/>
  <c r="D15" i="1"/>
  <c r="E15" i="1"/>
  <c r="H15" i="1"/>
  <c r="D16" i="1"/>
  <c r="E16" i="1"/>
  <c r="H16" i="1"/>
  <c r="D17" i="1"/>
  <c r="E17" i="1"/>
  <c r="H17" i="1"/>
  <c r="D18" i="1"/>
  <c r="E18" i="1"/>
  <c r="H18" i="1"/>
  <c r="D19" i="1"/>
  <c r="E19" i="1"/>
  <c r="H19" i="1"/>
  <c r="D20" i="1"/>
  <c r="E20" i="1"/>
  <c r="H20" i="1"/>
  <c r="D21" i="1"/>
  <c r="E21" i="1"/>
  <c r="H21" i="1"/>
  <c r="D22" i="1"/>
  <c r="E22" i="1"/>
  <c r="H22" i="1"/>
  <c r="D23" i="1"/>
  <c r="E23" i="1"/>
  <c r="H23" i="1"/>
  <c r="D24" i="1"/>
  <c r="E24" i="1"/>
  <c r="H24" i="1"/>
  <c r="D25" i="1"/>
  <c r="E25" i="1"/>
  <c r="H25" i="1"/>
  <c r="D26" i="1"/>
  <c r="E26" i="1"/>
  <c r="H26" i="1"/>
  <c r="D27" i="1"/>
  <c r="E27" i="1"/>
  <c r="H27" i="1"/>
  <c r="D28" i="1"/>
  <c r="E28" i="1"/>
  <c r="H28" i="1"/>
  <c r="E29" i="1"/>
  <c r="H29" i="1"/>
  <c r="E30" i="1"/>
  <c r="H30" i="1"/>
  <c r="E31" i="1"/>
  <c r="H31" i="1"/>
  <c r="E32" i="1"/>
  <c r="H32" i="1"/>
  <c r="E33" i="1"/>
  <c r="H33" i="1"/>
  <c r="E34" i="1"/>
  <c r="H34" i="1"/>
  <c r="E35" i="1"/>
  <c r="H35" i="1"/>
  <c r="E36" i="1"/>
  <c r="H36" i="1"/>
  <c r="E37" i="1"/>
  <c r="H37" i="1"/>
  <c r="E38" i="1"/>
  <c r="H38" i="1"/>
  <c r="E39" i="1"/>
  <c r="H39" i="1"/>
  <c r="E40" i="1"/>
  <c r="H40" i="1"/>
  <c r="E41" i="1"/>
  <c r="H41" i="1"/>
  <c r="E42" i="1"/>
  <c r="H42" i="1"/>
  <c r="G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A7" i="1"/>
  <c r="A8" i="1"/>
  <c r="A9" i="1"/>
  <c r="A10" i="1"/>
  <c r="A12" i="1"/>
  <c r="A13" i="1"/>
  <c r="A14" i="1"/>
  <c r="A15" i="1"/>
  <c r="A16" i="1"/>
  <c r="A17" i="1"/>
  <c r="A18" i="1"/>
  <c r="A19" i="1"/>
  <c r="A20" i="1"/>
  <c r="A21" i="1"/>
  <c r="A22" i="1"/>
  <c r="A23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</calcChain>
</file>

<file path=xl/sharedStrings.xml><?xml version="1.0" encoding="utf-8"?>
<sst xmlns="http://schemas.openxmlformats.org/spreadsheetml/2006/main" count="13" uniqueCount="12">
  <si>
    <t>Numer spłaty</t>
  </si>
  <si>
    <t>Początkowa pożyczka</t>
  </si>
  <si>
    <t>Powiększenie pożyczki</t>
  </si>
  <si>
    <t>Kwota spłaty</t>
  </si>
  <si>
    <t>Data spłaty</t>
  </si>
  <si>
    <t>Część odsetkowa</t>
  </si>
  <si>
    <t>Część kapitałowa</t>
  </si>
  <si>
    <t>Skumulowane spłaty</t>
  </si>
  <si>
    <t>Skumulowane odsetki</t>
  </si>
  <si>
    <t>Saldo pożyczki</t>
  </si>
  <si>
    <t>Stopa procentowa</t>
  </si>
  <si>
    <t>Historia spłat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</si>
</sst>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zł&quot;;\-#,##0\ &quot;zł&quot;"/>
    <numFmt numFmtId="8" formatCode="#,##0.00\ &quot;zł&quot;;[Red]\-#,##0.00\ &quot;zł&quot;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mm/dd/yy"/>
  </numFmts>
  <fonts count="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165" fontId="3" fillId="0" borderId="0" xfId="2" applyFont="1" applyFill="1" applyBorder="1"/>
    <xf numFmtId="0" fontId="3" fillId="0" borderId="0" xfId="0" applyFont="1" applyFill="1" applyBorder="1"/>
    <xf numFmtId="2" fontId="4" fillId="0" borderId="0" xfId="0" applyNumberFormat="1" applyFont="1"/>
    <xf numFmtId="14" fontId="4" fillId="0" borderId="0" xfId="0" applyNumberFormat="1" applyFont="1"/>
    <xf numFmtId="166" fontId="4" fillId="0" borderId="0" xfId="1" applyFont="1"/>
    <xf numFmtId="166" fontId="4" fillId="0" borderId="0" xfId="0" applyNumberFormat="1" applyFont="1"/>
    <xf numFmtId="0" fontId="1" fillId="3" borderId="1" xfId="4" applyBorder="1"/>
    <xf numFmtId="5" fontId="1" fillId="3" borderId="1" xfId="4" applyNumberFormat="1" applyBorder="1"/>
    <xf numFmtId="167" fontId="1" fillId="3" borderId="1" xfId="4" applyNumberFormat="1" applyBorder="1"/>
    <xf numFmtId="164" fontId="1" fillId="3" borderId="1" xfId="4" applyNumberFormat="1" applyBorder="1"/>
    <xf numFmtId="0" fontId="6" fillId="2" borderId="0" xfId="3" applyBorder="1" applyAlignment="1">
      <alignment horizontal="left"/>
    </xf>
    <xf numFmtId="10" fontId="3" fillId="0" borderId="0" xfId="0" applyNumberFormat="1" applyFont="1" applyFill="1" applyBorder="1"/>
    <xf numFmtId="0" fontId="7" fillId="0" borderId="0" xfId="0" applyFont="1"/>
    <xf numFmtId="8" fontId="1" fillId="3" borderId="1" xfId="4" applyNumberFormat="1" applyBorder="1"/>
    <xf numFmtId="0" fontId="5" fillId="4" borderId="1" xfId="5" applyFont="1" applyBorder="1" applyAlignment="1">
      <alignment horizontal="center" vertical="center" wrapText="1"/>
    </xf>
    <xf numFmtId="166" fontId="5" fillId="4" borderId="1" xfId="5" applyNumberFormat="1" applyFont="1" applyBorder="1" applyAlignment="1">
      <alignment horizontal="center" vertical="center" wrapText="1"/>
    </xf>
  </cellXfs>
  <cellStyles count="6">
    <cellStyle name="20% — akcent 1" xfId="4" builtinId="30"/>
    <cellStyle name="40% — akcent 1" xfId="5" builtinId="31"/>
    <cellStyle name="Akcent 1" xfId="3" builtinId="29"/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H102"/>
  <sheetViews>
    <sheetView showGridLines="0" tabSelected="1" workbookViewId="0">
      <pane ySplit="4" topLeftCell="A5" activePane="bottomLeft" state="frozen"/>
      <selection pane="bottomLeft" activeCell="K42" sqref="K42"/>
    </sheetView>
  </sheetViews>
  <sheetFormatPr defaultRowHeight="15" x14ac:dyDescent="0.25"/>
  <cols>
    <col min="1" max="1" width="21.42578125" style="1" bestFit="1" customWidth="1"/>
    <col min="2" max="2" width="11.28515625" style="1" customWidth="1"/>
    <col min="3" max="3" width="10.7109375" style="1" customWidth="1"/>
    <col min="4" max="4" width="10.7109375" style="1" bestFit="1" customWidth="1"/>
    <col min="5" max="5" width="11" style="1" bestFit="1" customWidth="1"/>
    <col min="6" max="6" width="14.7109375" style="1" bestFit="1" customWidth="1"/>
    <col min="7" max="7" width="13.85546875" style="1" customWidth="1"/>
    <col min="8" max="8" width="10.7109375" style="1" bestFit="1" customWidth="1"/>
    <col min="9" max="16384" width="9.140625" style="1"/>
  </cols>
  <sheetData>
    <row r="1" spans="1:8" x14ac:dyDescent="0.25">
      <c r="A1" s="13" t="s">
        <v>10</v>
      </c>
      <c r="B1" s="14">
        <v>6.5000000000000002E-2</v>
      </c>
      <c r="G1" s="15" t="s">
        <v>11</v>
      </c>
    </row>
    <row r="2" spans="1:8" x14ac:dyDescent="0.25">
      <c r="A2" s="2"/>
      <c r="B2" s="3"/>
      <c r="C2" s="3"/>
      <c r="D2" s="4"/>
    </row>
    <row r="4" spans="1:8" ht="29.25" customHeight="1" x14ac:dyDescent="0.25">
      <c r="A4" s="17" t="s">
        <v>0</v>
      </c>
      <c r="B4" s="17" t="s">
        <v>3</v>
      </c>
      <c r="C4" s="17" t="s">
        <v>4</v>
      </c>
      <c r="D4" s="17" t="s">
        <v>5</v>
      </c>
      <c r="E4" s="17" t="s">
        <v>6</v>
      </c>
      <c r="F4" s="18" t="s">
        <v>7</v>
      </c>
      <c r="G4" s="17" t="s">
        <v>8</v>
      </c>
      <c r="H4" s="18" t="s">
        <v>9</v>
      </c>
    </row>
    <row r="5" spans="1:8" x14ac:dyDescent="0.25">
      <c r="A5" s="9" t="s">
        <v>1</v>
      </c>
      <c r="B5" s="16">
        <v>-10000</v>
      </c>
      <c r="C5" s="11">
        <v>35947</v>
      </c>
      <c r="D5" s="12"/>
      <c r="E5" s="16"/>
      <c r="F5" s="12"/>
      <c r="G5" s="12"/>
      <c r="H5" s="10">
        <v>10000</v>
      </c>
    </row>
    <row r="6" spans="1:8" x14ac:dyDescent="0.25">
      <c r="A6" s="9">
        <v>1</v>
      </c>
      <c r="B6" s="16">
        <v>200</v>
      </c>
      <c r="C6" s="11">
        <v>35994</v>
      </c>
      <c r="D6" s="10">
        <f t="shared" ref="D6:D11" si="0">IF(B6&gt;0,(((C6-C5)/365)*H5)*Stopa,0)</f>
        <v>83.69863013698631</v>
      </c>
      <c r="E6" s="16">
        <f>B6-D6</f>
        <v>116.30136986301369</v>
      </c>
      <c r="F6" s="10">
        <f>IF(B6&gt;0,F5+B6,F5)</f>
        <v>200</v>
      </c>
      <c r="G6" s="10">
        <f>IF(B6&gt;0,G5+D6,G5)</f>
        <v>83.69863013698631</v>
      </c>
      <c r="H6" s="10">
        <f>H5-E6</f>
        <v>9883.698630136987</v>
      </c>
    </row>
    <row r="7" spans="1:8" x14ac:dyDescent="0.25">
      <c r="A7" s="9">
        <f>+A6+1</f>
        <v>2</v>
      </c>
      <c r="B7" s="16">
        <v>200</v>
      </c>
      <c r="C7" s="11">
        <v>36009</v>
      </c>
      <c r="D7" s="10">
        <f t="shared" si="0"/>
        <v>26.401660724338527</v>
      </c>
      <c r="E7" s="16">
        <f t="shared" ref="E7:E42" si="1">B7-D7</f>
        <v>173.59833927566149</v>
      </c>
      <c r="F7" s="10">
        <f>IF(B7&gt;0,F6+B7,F6)</f>
        <v>400</v>
      </c>
      <c r="G7" s="10">
        <f>IF(B7&gt;0,G6+D7,G6)</f>
        <v>110.10029086132484</v>
      </c>
      <c r="H7" s="10">
        <f t="shared" ref="H7:H42" si="2">H6-E7</f>
        <v>9710.1002908613264</v>
      </c>
    </row>
    <row r="8" spans="1:8" x14ac:dyDescent="0.25">
      <c r="A8" s="9">
        <f>+A7+1</f>
        <v>3</v>
      </c>
      <c r="B8" s="16">
        <v>200</v>
      </c>
      <c r="C8" s="11">
        <v>36055</v>
      </c>
      <c r="D8" s="10">
        <f t="shared" si="0"/>
        <v>79.543013341576355</v>
      </c>
      <c r="E8" s="16">
        <f t="shared" si="1"/>
        <v>120.45698665842365</v>
      </c>
      <c r="F8" s="10">
        <f t="shared" ref="F8:F42" si="3">IF(B8&gt;0,F7+B8,F7)</f>
        <v>600</v>
      </c>
      <c r="G8" s="10">
        <f t="shared" ref="G8:G42" si="4">IF(B8&gt;0,G7+D8,G7)</f>
        <v>189.64330420290119</v>
      </c>
      <c r="H8" s="10">
        <f t="shared" si="2"/>
        <v>9589.6433042029021</v>
      </c>
    </row>
    <row r="9" spans="1:8" x14ac:dyDescent="0.25">
      <c r="A9" s="9">
        <f>+A8+1</f>
        <v>4</v>
      </c>
      <c r="B9" s="16">
        <v>100</v>
      </c>
      <c r="C9" s="11">
        <v>36131</v>
      </c>
      <c r="D9" s="10">
        <f t="shared" si="0"/>
        <v>129.78859704866395</v>
      </c>
      <c r="E9" s="16">
        <f t="shared" si="1"/>
        <v>-29.788597048663945</v>
      </c>
      <c r="F9" s="10">
        <f t="shared" si="3"/>
        <v>700</v>
      </c>
      <c r="G9" s="10">
        <f t="shared" si="4"/>
        <v>319.43190125156514</v>
      </c>
      <c r="H9" s="10">
        <f t="shared" si="2"/>
        <v>9619.4319012515662</v>
      </c>
    </row>
    <row r="10" spans="1:8" x14ac:dyDescent="0.25">
      <c r="A10" s="9">
        <f>+A9+1</f>
        <v>5</v>
      </c>
      <c r="B10" s="16">
        <v>250</v>
      </c>
      <c r="C10" s="11">
        <v>36172</v>
      </c>
      <c r="D10" s="10">
        <f t="shared" si="0"/>
        <v>70.235030183110752</v>
      </c>
      <c r="E10" s="16">
        <f t="shared" si="1"/>
        <v>179.76496981688925</v>
      </c>
      <c r="F10" s="10">
        <f t="shared" si="3"/>
        <v>950</v>
      </c>
      <c r="G10" s="10">
        <f t="shared" si="4"/>
        <v>389.66693143467592</v>
      </c>
      <c r="H10" s="10">
        <f t="shared" si="2"/>
        <v>9439.6669314346764</v>
      </c>
    </row>
    <row r="11" spans="1:8" x14ac:dyDescent="0.25">
      <c r="A11" s="9" t="s">
        <v>2</v>
      </c>
      <c r="B11" s="16">
        <v>-500</v>
      </c>
      <c r="C11" s="11">
        <v>36185</v>
      </c>
      <c r="D11" s="10">
        <f t="shared" si="0"/>
        <v>0</v>
      </c>
      <c r="E11" s="16">
        <f t="shared" si="1"/>
        <v>-500</v>
      </c>
      <c r="F11" s="10">
        <f t="shared" si="3"/>
        <v>950</v>
      </c>
      <c r="G11" s="10">
        <f t="shared" si="4"/>
        <v>389.66693143467592</v>
      </c>
      <c r="H11" s="10">
        <f t="shared" si="2"/>
        <v>9939.6669314346764</v>
      </c>
    </row>
    <row r="12" spans="1:8" x14ac:dyDescent="0.25">
      <c r="A12" s="9">
        <f>+A10+1</f>
        <v>6</v>
      </c>
      <c r="B12" s="16">
        <v>200</v>
      </c>
      <c r="C12" s="11">
        <v>36195</v>
      </c>
      <c r="D12" s="10">
        <f>IF(B12&gt;0,(((C12-C10)/365)*H10)*Stopa,0)</f>
        <v>38.663841267109156</v>
      </c>
      <c r="E12" s="16">
        <f t="shared" si="1"/>
        <v>161.33615873289085</v>
      </c>
      <c r="F12" s="10">
        <f t="shared" si="3"/>
        <v>1150</v>
      </c>
      <c r="G12" s="10">
        <f t="shared" si="4"/>
        <v>428.33077270178507</v>
      </c>
      <c r="H12" s="10">
        <f t="shared" si="2"/>
        <v>9778.3307727017855</v>
      </c>
    </row>
    <row r="13" spans="1:8" x14ac:dyDescent="0.25">
      <c r="A13" s="9">
        <f t="shared" ref="A13:A23" si="5">+A12+1</f>
        <v>7</v>
      </c>
      <c r="B13" s="16">
        <v>100</v>
      </c>
      <c r="C13" s="11">
        <v>36211</v>
      </c>
      <c r="D13" s="10">
        <f t="shared" ref="D13:D42" si="6">IF(B13&gt;0,(((C13-C12)/365)*H12)*Stopa,0)</f>
        <v>27.861545215369471</v>
      </c>
      <c r="E13" s="16">
        <f t="shared" si="1"/>
        <v>72.138454784630525</v>
      </c>
      <c r="F13" s="10">
        <f t="shared" si="3"/>
        <v>1250</v>
      </c>
      <c r="G13" s="10">
        <f t="shared" si="4"/>
        <v>456.19231791715453</v>
      </c>
      <c r="H13" s="10">
        <f t="shared" si="2"/>
        <v>9706.1923179171554</v>
      </c>
    </row>
    <row r="14" spans="1:8" x14ac:dyDescent="0.25">
      <c r="A14" s="9">
        <f t="shared" si="5"/>
        <v>8</v>
      </c>
      <c r="B14" s="16">
        <v>1000</v>
      </c>
      <c r="C14" s="11">
        <v>36220</v>
      </c>
      <c r="D14" s="10">
        <f t="shared" si="6"/>
        <v>15.556500016387771</v>
      </c>
      <c r="E14" s="16">
        <f t="shared" si="1"/>
        <v>984.44349998361224</v>
      </c>
      <c r="F14" s="10">
        <f t="shared" si="3"/>
        <v>2250</v>
      </c>
      <c r="G14" s="10">
        <f t="shared" si="4"/>
        <v>471.74881793354228</v>
      </c>
      <c r="H14" s="10">
        <f t="shared" si="2"/>
        <v>8721.7488179335433</v>
      </c>
    </row>
    <row r="15" spans="1:8" x14ac:dyDescent="0.25">
      <c r="A15" s="9">
        <f t="shared" si="5"/>
        <v>9</v>
      </c>
      <c r="B15" s="16">
        <v>250</v>
      </c>
      <c r="C15" s="11">
        <v>36235</v>
      </c>
      <c r="D15" s="10">
        <f t="shared" si="6"/>
        <v>23.297822184890968</v>
      </c>
      <c r="E15" s="16">
        <f t="shared" si="1"/>
        <v>226.70217781510902</v>
      </c>
      <c r="F15" s="10">
        <f t="shared" si="3"/>
        <v>2500</v>
      </c>
      <c r="G15" s="10">
        <f t="shared" si="4"/>
        <v>495.04664011843323</v>
      </c>
      <c r="H15" s="10">
        <f t="shared" si="2"/>
        <v>8495.0466401184349</v>
      </c>
    </row>
    <row r="16" spans="1:8" x14ac:dyDescent="0.25">
      <c r="A16" s="9">
        <f t="shared" si="5"/>
        <v>10</v>
      </c>
      <c r="B16" s="16">
        <v>200</v>
      </c>
      <c r="C16" s="11">
        <v>36252</v>
      </c>
      <c r="D16" s="10">
        <f t="shared" si="6"/>
        <v>25.717880924194166</v>
      </c>
      <c r="E16" s="16">
        <f t="shared" si="1"/>
        <v>174.28211907580584</v>
      </c>
      <c r="F16" s="10">
        <f t="shared" si="3"/>
        <v>2700</v>
      </c>
      <c r="G16" s="10">
        <f t="shared" si="4"/>
        <v>520.76452104262739</v>
      </c>
      <c r="H16" s="10">
        <f t="shared" si="2"/>
        <v>8320.764521042629</v>
      </c>
    </row>
    <row r="17" spans="1:8" x14ac:dyDescent="0.25">
      <c r="A17" s="9">
        <f t="shared" si="5"/>
        <v>11</v>
      </c>
      <c r="B17" s="16">
        <v>200</v>
      </c>
      <c r="C17" s="11">
        <v>36269</v>
      </c>
      <c r="D17" s="10">
        <f t="shared" si="6"/>
        <v>25.190259714389331</v>
      </c>
      <c r="E17" s="16">
        <f t="shared" si="1"/>
        <v>174.80974028561067</v>
      </c>
      <c r="F17" s="10">
        <f t="shared" si="3"/>
        <v>2900</v>
      </c>
      <c r="G17" s="10">
        <f t="shared" si="4"/>
        <v>545.95478075701669</v>
      </c>
      <c r="H17" s="10">
        <f t="shared" si="2"/>
        <v>8145.9547807570179</v>
      </c>
    </row>
    <row r="18" spans="1:8" x14ac:dyDescent="0.25">
      <c r="A18" s="9">
        <f t="shared" si="5"/>
        <v>12</v>
      </c>
      <c r="B18" s="16">
        <v>1000</v>
      </c>
      <c r="C18" s="11">
        <v>36284</v>
      </c>
      <c r="D18" s="10">
        <f t="shared" si="6"/>
        <v>21.759742222570114</v>
      </c>
      <c r="E18" s="16">
        <f t="shared" si="1"/>
        <v>978.24025777742986</v>
      </c>
      <c r="F18" s="10">
        <f t="shared" si="3"/>
        <v>3900</v>
      </c>
      <c r="G18" s="10">
        <f t="shared" si="4"/>
        <v>567.71452297958683</v>
      </c>
      <c r="H18" s="10">
        <f t="shared" si="2"/>
        <v>7167.7145229795879</v>
      </c>
    </row>
    <row r="19" spans="1:8" x14ac:dyDescent="0.25">
      <c r="A19" s="9">
        <f t="shared" si="5"/>
        <v>13</v>
      </c>
      <c r="B19" s="16">
        <v>100</v>
      </c>
      <c r="C19" s="11">
        <v>36296</v>
      </c>
      <c r="D19" s="10">
        <f t="shared" si="6"/>
        <v>15.3173077477372</v>
      </c>
      <c r="E19" s="16">
        <f t="shared" si="1"/>
        <v>84.682692252262797</v>
      </c>
      <c r="F19" s="10">
        <f t="shared" si="3"/>
        <v>4000</v>
      </c>
      <c r="G19" s="10">
        <f t="shared" si="4"/>
        <v>583.03183072732406</v>
      </c>
      <c r="H19" s="10">
        <f t="shared" si="2"/>
        <v>7083.0318307273246</v>
      </c>
    </row>
    <row r="20" spans="1:8" x14ac:dyDescent="0.25">
      <c r="A20" s="9">
        <f t="shared" si="5"/>
        <v>14</v>
      </c>
      <c r="B20" s="16">
        <v>200</v>
      </c>
      <c r="C20" s="11">
        <v>36313</v>
      </c>
      <c r="D20" s="10">
        <f t="shared" si="6"/>
        <v>21.443151158777248</v>
      </c>
      <c r="E20" s="16">
        <f t="shared" si="1"/>
        <v>178.55684884122275</v>
      </c>
      <c r="F20" s="10">
        <f t="shared" si="3"/>
        <v>4200</v>
      </c>
      <c r="G20" s="10">
        <f t="shared" si="4"/>
        <v>604.47498188610132</v>
      </c>
      <c r="H20" s="10">
        <f t="shared" si="2"/>
        <v>6904.4749818861019</v>
      </c>
    </row>
    <row r="21" spans="1:8" x14ac:dyDescent="0.25">
      <c r="A21" s="9">
        <f t="shared" si="5"/>
        <v>15</v>
      </c>
      <c r="B21" s="16">
        <v>200</v>
      </c>
      <c r="C21" s="11">
        <v>36330</v>
      </c>
      <c r="D21" s="10">
        <f t="shared" si="6"/>
        <v>20.902588643792175</v>
      </c>
      <c r="E21" s="16">
        <f t="shared" si="1"/>
        <v>179.09741135620783</v>
      </c>
      <c r="F21" s="10">
        <f t="shared" si="3"/>
        <v>4400</v>
      </c>
      <c r="G21" s="10">
        <f t="shared" si="4"/>
        <v>625.37757052989355</v>
      </c>
      <c r="H21" s="10">
        <f t="shared" si="2"/>
        <v>6725.377570529894</v>
      </c>
    </row>
    <row r="22" spans="1:8" x14ac:dyDescent="0.25">
      <c r="A22" s="9">
        <f t="shared" si="5"/>
        <v>16</v>
      </c>
      <c r="B22" s="16">
        <v>100</v>
      </c>
      <c r="C22" s="11">
        <v>36346</v>
      </c>
      <c r="D22" s="10">
        <f t="shared" si="6"/>
        <v>19.162719653016687</v>
      </c>
      <c r="E22" s="16">
        <f t="shared" si="1"/>
        <v>80.837280346983306</v>
      </c>
      <c r="F22" s="10">
        <f t="shared" si="3"/>
        <v>4500</v>
      </c>
      <c r="G22" s="10">
        <f t="shared" si="4"/>
        <v>644.54029018291021</v>
      </c>
      <c r="H22" s="10">
        <f t="shared" si="2"/>
        <v>6644.5402901829111</v>
      </c>
    </row>
    <row r="23" spans="1:8" x14ac:dyDescent="0.25">
      <c r="A23" s="9">
        <f t="shared" si="5"/>
        <v>17</v>
      </c>
      <c r="B23" s="16">
        <v>100</v>
      </c>
      <c r="C23" s="11">
        <v>36356</v>
      </c>
      <c r="D23" s="10">
        <f t="shared" si="6"/>
        <v>11.832742982517514</v>
      </c>
      <c r="E23" s="16">
        <f t="shared" si="1"/>
        <v>88.167257017482484</v>
      </c>
      <c r="F23" s="10">
        <f t="shared" si="3"/>
        <v>4600</v>
      </c>
      <c r="G23" s="10">
        <f t="shared" si="4"/>
        <v>656.37303316542773</v>
      </c>
      <c r="H23" s="10">
        <f t="shared" si="2"/>
        <v>6556.3730331654288</v>
      </c>
    </row>
    <row r="24" spans="1:8" x14ac:dyDescent="0.25">
      <c r="A24" s="9" t="s">
        <v>2</v>
      </c>
      <c r="B24" s="16">
        <v>-500</v>
      </c>
      <c r="C24" s="11">
        <v>36404</v>
      </c>
      <c r="D24" s="10">
        <f t="shared" si="6"/>
        <v>0</v>
      </c>
      <c r="E24" s="16">
        <f t="shared" si="1"/>
        <v>-500</v>
      </c>
      <c r="F24" s="10">
        <f t="shared" si="3"/>
        <v>4600</v>
      </c>
      <c r="G24" s="10">
        <f t="shared" si="4"/>
        <v>656.37303316542773</v>
      </c>
      <c r="H24" s="10">
        <f t="shared" si="2"/>
        <v>7056.3730331654288</v>
      </c>
    </row>
    <row r="25" spans="1:8" x14ac:dyDescent="0.25">
      <c r="A25" s="9">
        <f>A23+1</f>
        <v>18</v>
      </c>
      <c r="B25" s="16">
        <v>100</v>
      </c>
      <c r="C25" s="11">
        <v>36466</v>
      </c>
      <c r="D25" s="10">
        <f t="shared" si="6"/>
        <v>77.910091297689519</v>
      </c>
      <c r="E25" s="16">
        <f t="shared" si="1"/>
        <v>22.089908702310481</v>
      </c>
      <c r="F25" s="10">
        <f t="shared" si="3"/>
        <v>4700</v>
      </c>
      <c r="G25" s="10">
        <f t="shared" si="4"/>
        <v>734.28312446311725</v>
      </c>
      <c r="H25" s="10">
        <f t="shared" si="2"/>
        <v>7034.2831244631179</v>
      </c>
    </row>
    <row r="26" spans="1:8" x14ac:dyDescent="0.25">
      <c r="A26" s="9">
        <f t="shared" ref="A26:A40" si="7">+A25+1</f>
        <v>19</v>
      </c>
      <c r="B26" s="16">
        <v>100</v>
      </c>
      <c r="C26" s="11">
        <v>36479</v>
      </c>
      <c r="D26" s="10">
        <f t="shared" si="6"/>
        <v>16.284847233346124</v>
      </c>
      <c r="E26" s="16">
        <f t="shared" si="1"/>
        <v>83.715152766653873</v>
      </c>
      <c r="F26" s="10">
        <f t="shared" si="3"/>
        <v>4800</v>
      </c>
      <c r="G26" s="10">
        <f t="shared" si="4"/>
        <v>750.56797169646336</v>
      </c>
      <c r="H26" s="10">
        <f t="shared" si="2"/>
        <v>6950.5679716964642</v>
      </c>
    </row>
    <row r="27" spans="1:8" x14ac:dyDescent="0.25">
      <c r="A27" s="9">
        <f t="shared" si="7"/>
        <v>20</v>
      </c>
      <c r="B27" s="16">
        <v>200</v>
      </c>
      <c r="C27" s="11">
        <v>36509</v>
      </c>
      <c r="D27" s="10">
        <f t="shared" si="6"/>
        <v>37.133171355638645</v>
      </c>
      <c r="E27" s="16">
        <f t="shared" si="1"/>
        <v>162.86682864436136</v>
      </c>
      <c r="F27" s="10">
        <f t="shared" si="3"/>
        <v>5000</v>
      </c>
      <c r="G27" s="10">
        <f t="shared" si="4"/>
        <v>787.701143052102</v>
      </c>
      <c r="H27" s="10">
        <f t="shared" si="2"/>
        <v>6787.7011430521025</v>
      </c>
    </row>
    <row r="28" spans="1:8" x14ac:dyDescent="0.25">
      <c r="A28" s="9">
        <f t="shared" si="7"/>
        <v>21</v>
      </c>
      <c r="B28" s="16">
        <v>250</v>
      </c>
      <c r="C28" s="11">
        <v>36530</v>
      </c>
      <c r="D28" s="10">
        <f t="shared" si="6"/>
        <v>25.384142630866084</v>
      </c>
      <c r="E28" s="16">
        <f t="shared" si="1"/>
        <v>224.61585736913392</v>
      </c>
      <c r="F28" s="10">
        <f t="shared" si="3"/>
        <v>5250</v>
      </c>
      <c r="G28" s="10">
        <f t="shared" si="4"/>
        <v>813.08528568296811</v>
      </c>
      <c r="H28" s="10">
        <f t="shared" si="2"/>
        <v>6563.0852856829688</v>
      </c>
    </row>
    <row r="29" spans="1:8" x14ac:dyDescent="0.25">
      <c r="A29" s="9">
        <f t="shared" si="7"/>
        <v>22</v>
      </c>
      <c r="B29" s="16"/>
      <c r="C29" s="11"/>
      <c r="D29" s="10">
        <f t="shared" si="6"/>
        <v>0</v>
      </c>
      <c r="E29" s="16">
        <f t="shared" si="1"/>
        <v>0</v>
      </c>
      <c r="F29" s="10">
        <f t="shared" si="3"/>
        <v>5250</v>
      </c>
      <c r="G29" s="10">
        <f t="shared" si="4"/>
        <v>813.08528568296811</v>
      </c>
      <c r="H29" s="10">
        <f t="shared" si="2"/>
        <v>6563.0852856829688</v>
      </c>
    </row>
    <row r="30" spans="1:8" x14ac:dyDescent="0.25">
      <c r="A30" s="9">
        <f t="shared" si="7"/>
        <v>23</v>
      </c>
      <c r="B30" s="16"/>
      <c r="C30" s="11"/>
      <c r="D30" s="10">
        <f t="shared" si="6"/>
        <v>0</v>
      </c>
      <c r="E30" s="16">
        <f t="shared" si="1"/>
        <v>0</v>
      </c>
      <c r="F30" s="10">
        <f t="shared" si="3"/>
        <v>5250</v>
      </c>
      <c r="G30" s="10">
        <f t="shared" si="4"/>
        <v>813.08528568296811</v>
      </c>
      <c r="H30" s="10">
        <f t="shared" si="2"/>
        <v>6563.0852856829688</v>
      </c>
    </row>
    <row r="31" spans="1:8" x14ac:dyDescent="0.25">
      <c r="A31" s="9">
        <f t="shared" si="7"/>
        <v>24</v>
      </c>
      <c r="B31" s="16"/>
      <c r="C31" s="11"/>
      <c r="D31" s="10">
        <f t="shared" si="6"/>
        <v>0</v>
      </c>
      <c r="E31" s="16">
        <f t="shared" si="1"/>
        <v>0</v>
      </c>
      <c r="F31" s="10">
        <f t="shared" si="3"/>
        <v>5250</v>
      </c>
      <c r="G31" s="10">
        <f t="shared" si="4"/>
        <v>813.08528568296811</v>
      </c>
      <c r="H31" s="10">
        <f t="shared" si="2"/>
        <v>6563.0852856829688</v>
      </c>
    </row>
    <row r="32" spans="1:8" x14ac:dyDescent="0.25">
      <c r="A32" s="9">
        <f t="shared" si="7"/>
        <v>25</v>
      </c>
      <c r="B32" s="16"/>
      <c r="C32" s="11"/>
      <c r="D32" s="10">
        <f t="shared" si="6"/>
        <v>0</v>
      </c>
      <c r="E32" s="16">
        <f t="shared" si="1"/>
        <v>0</v>
      </c>
      <c r="F32" s="10">
        <f t="shared" si="3"/>
        <v>5250</v>
      </c>
      <c r="G32" s="10">
        <f t="shared" si="4"/>
        <v>813.08528568296811</v>
      </c>
      <c r="H32" s="10">
        <f t="shared" si="2"/>
        <v>6563.0852856829688</v>
      </c>
    </row>
    <row r="33" spans="1:8" x14ac:dyDescent="0.25">
      <c r="A33" s="9">
        <f t="shared" si="7"/>
        <v>26</v>
      </c>
      <c r="B33" s="16"/>
      <c r="C33" s="11"/>
      <c r="D33" s="10">
        <f t="shared" si="6"/>
        <v>0</v>
      </c>
      <c r="E33" s="16">
        <f t="shared" si="1"/>
        <v>0</v>
      </c>
      <c r="F33" s="10">
        <f t="shared" si="3"/>
        <v>5250</v>
      </c>
      <c r="G33" s="10">
        <f t="shared" si="4"/>
        <v>813.08528568296811</v>
      </c>
      <c r="H33" s="10">
        <f t="shared" si="2"/>
        <v>6563.0852856829688</v>
      </c>
    </row>
    <row r="34" spans="1:8" x14ac:dyDescent="0.25">
      <c r="A34" s="9">
        <f t="shared" si="7"/>
        <v>27</v>
      </c>
      <c r="B34" s="16"/>
      <c r="C34" s="11"/>
      <c r="D34" s="10">
        <f t="shared" si="6"/>
        <v>0</v>
      </c>
      <c r="E34" s="16">
        <f t="shared" si="1"/>
        <v>0</v>
      </c>
      <c r="F34" s="10">
        <f t="shared" si="3"/>
        <v>5250</v>
      </c>
      <c r="G34" s="10">
        <f t="shared" si="4"/>
        <v>813.08528568296811</v>
      </c>
      <c r="H34" s="10">
        <f t="shared" si="2"/>
        <v>6563.0852856829688</v>
      </c>
    </row>
    <row r="35" spans="1:8" x14ac:dyDescent="0.25">
      <c r="A35" s="9">
        <f t="shared" si="7"/>
        <v>28</v>
      </c>
      <c r="B35" s="16"/>
      <c r="C35" s="11"/>
      <c r="D35" s="10">
        <f t="shared" si="6"/>
        <v>0</v>
      </c>
      <c r="E35" s="16">
        <f t="shared" si="1"/>
        <v>0</v>
      </c>
      <c r="F35" s="10">
        <f t="shared" si="3"/>
        <v>5250</v>
      </c>
      <c r="G35" s="10">
        <f t="shared" si="4"/>
        <v>813.08528568296811</v>
      </c>
      <c r="H35" s="10">
        <f t="shared" si="2"/>
        <v>6563.0852856829688</v>
      </c>
    </row>
    <row r="36" spans="1:8" x14ac:dyDescent="0.25">
      <c r="A36" s="9">
        <f t="shared" si="7"/>
        <v>29</v>
      </c>
      <c r="B36" s="16"/>
      <c r="C36" s="11"/>
      <c r="D36" s="10">
        <f t="shared" si="6"/>
        <v>0</v>
      </c>
      <c r="E36" s="16">
        <f t="shared" si="1"/>
        <v>0</v>
      </c>
      <c r="F36" s="10">
        <f t="shared" si="3"/>
        <v>5250</v>
      </c>
      <c r="G36" s="10">
        <f t="shared" si="4"/>
        <v>813.08528568296811</v>
      </c>
      <c r="H36" s="10">
        <f t="shared" si="2"/>
        <v>6563.0852856829688</v>
      </c>
    </row>
    <row r="37" spans="1:8" x14ac:dyDescent="0.25">
      <c r="A37" s="9">
        <f t="shared" si="7"/>
        <v>30</v>
      </c>
      <c r="B37" s="16"/>
      <c r="C37" s="11"/>
      <c r="D37" s="10">
        <f t="shared" si="6"/>
        <v>0</v>
      </c>
      <c r="E37" s="16">
        <f t="shared" si="1"/>
        <v>0</v>
      </c>
      <c r="F37" s="10">
        <f t="shared" si="3"/>
        <v>5250</v>
      </c>
      <c r="G37" s="10">
        <f t="shared" si="4"/>
        <v>813.08528568296811</v>
      </c>
      <c r="H37" s="10">
        <f t="shared" si="2"/>
        <v>6563.0852856829688</v>
      </c>
    </row>
    <row r="38" spans="1:8" x14ac:dyDescent="0.25">
      <c r="A38" s="9">
        <f t="shared" si="7"/>
        <v>31</v>
      </c>
      <c r="B38" s="16"/>
      <c r="C38" s="11"/>
      <c r="D38" s="10">
        <f t="shared" si="6"/>
        <v>0</v>
      </c>
      <c r="E38" s="16">
        <f t="shared" si="1"/>
        <v>0</v>
      </c>
      <c r="F38" s="10">
        <f t="shared" si="3"/>
        <v>5250</v>
      </c>
      <c r="G38" s="10">
        <f t="shared" si="4"/>
        <v>813.08528568296811</v>
      </c>
      <c r="H38" s="10">
        <f t="shared" si="2"/>
        <v>6563.0852856829688</v>
      </c>
    </row>
    <row r="39" spans="1:8" x14ac:dyDescent="0.25">
      <c r="A39" s="9">
        <f t="shared" si="7"/>
        <v>32</v>
      </c>
      <c r="B39" s="16"/>
      <c r="C39" s="11"/>
      <c r="D39" s="10">
        <f t="shared" si="6"/>
        <v>0</v>
      </c>
      <c r="E39" s="16">
        <f t="shared" si="1"/>
        <v>0</v>
      </c>
      <c r="F39" s="10">
        <f t="shared" si="3"/>
        <v>5250</v>
      </c>
      <c r="G39" s="10">
        <f t="shared" si="4"/>
        <v>813.08528568296811</v>
      </c>
      <c r="H39" s="10">
        <f t="shared" si="2"/>
        <v>6563.0852856829688</v>
      </c>
    </row>
    <row r="40" spans="1:8" x14ac:dyDescent="0.25">
      <c r="A40" s="9">
        <f t="shared" si="7"/>
        <v>33</v>
      </c>
      <c r="B40" s="16"/>
      <c r="C40" s="11"/>
      <c r="D40" s="10">
        <f t="shared" si="6"/>
        <v>0</v>
      </c>
      <c r="E40" s="16">
        <f t="shared" si="1"/>
        <v>0</v>
      </c>
      <c r="F40" s="10">
        <f t="shared" si="3"/>
        <v>5250</v>
      </c>
      <c r="G40" s="10">
        <f t="shared" si="4"/>
        <v>813.08528568296811</v>
      </c>
      <c r="H40" s="10">
        <f t="shared" si="2"/>
        <v>6563.0852856829688</v>
      </c>
    </row>
    <row r="41" spans="1:8" x14ac:dyDescent="0.25">
      <c r="A41" s="9">
        <f>+A40+1</f>
        <v>34</v>
      </c>
      <c r="B41" s="16"/>
      <c r="C41" s="11"/>
      <c r="D41" s="10">
        <f t="shared" si="6"/>
        <v>0</v>
      </c>
      <c r="E41" s="16">
        <f t="shared" si="1"/>
        <v>0</v>
      </c>
      <c r="F41" s="10">
        <f t="shared" si="3"/>
        <v>5250</v>
      </c>
      <c r="G41" s="10">
        <f t="shared" si="4"/>
        <v>813.08528568296811</v>
      </c>
      <c r="H41" s="10">
        <f t="shared" si="2"/>
        <v>6563.0852856829688</v>
      </c>
    </row>
    <row r="42" spans="1:8" x14ac:dyDescent="0.25">
      <c r="A42" s="9">
        <f>+A41+1</f>
        <v>35</v>
      </c>
      <c r="B42" s="16"/>
      <c r="C42" s="11"/>
      <c r="D42" s="10">
        <f t="shared" si="6"/>
        <v>0</v>
      </c>
      <c r="E42" s="16">
        <f t="shared" si="1"/>
        <v>0</v>
      </c>
      <c r="F42" s="10">
        <f t="shared" si="3"/>
        <v>5250</v>
      </c>
      <c r="G42" s="10">
        <f t="shared" si="4"/>
        <v>813.08528568296811</v>
      </c>
      <c r="H42" s="10">
        <f t="shared" si="2"/>
        <v>6563.0852856829688</v>
      </c>
    </row>
    <row r="43" spans="1:8" x14ac:dyDescent="0.25">
      <c r="B43" s="5"/>
      <c r="C43" s="6"/>
      <c r="D43" s="7"/>
      <c r="E43" s="7"/>
      <c r="F43" s="8"/>
    </row>
    <row r="44" spans="1:8" x14ac:dyDescent="0.25">
      <c r="B44" s="5"/>
      <c r="C44" s="6"/>
      <c r="D44" s="7"/>
      <c r="E44" s="7"/>
      <c r="F44" s="8"/>
    </row>
    <row r="45" spans="1:8" x14ac:dyDescent="0.25">
      <c r="B45" s="5"/>
      <c r="C45" s="6"/>
      <c r="D45" s="7"/>
      <c r="E45" s="7"/>
      <c r="F45" s="8"/>
    </row>
    <row r="46" spans="1:8" x14ac:dyDescent="0.25">
      <c r="B46" s="5"/>
      <c r="C46" s="6"/>
      <c r="D46" s="7"/>
      <c r="E46" s="7"/>
      <c r="F46" s="8"/>
    </row>
    <row r="47" spans="1:8" x14ac:dyDescent="0.25">
      <c r="B47" s="5"/>
      <c r="C47" s="6"/>
      <c r="D47" s="7"/>
      <c r="E47" s="7"/>
      <c r="F47" s="8"/>
    </row>
    <row r="48" spans="1:8" x14ac:dyDescent="0.25">
      <c r="B48" s="5"/>
      <c r="C48" s="6"/>
      <c r="D48" s="7"/>
      <c r="E48" s="7"/>
      <c r="F48" s="8"/>
    </row>
    <row r="49" spans="2:6" x14ac:dyDescent="0.25">
      <c r="B49" s="5"/>
      <c r="C49" s="6"/>
      <c r="D49" s="7"/>
      <c r="E49" s="7"/>
      <c r="F49" s="8"/>
    </row>
    <row r="50" spans="2:6" x14ac:dyDescent="0.25">
      <c r="B50" s="5"/>
      <c r="C50" s="6"/>
      <c r="D50" s="7"/>
      <c r="E50" s="7"/>
      <c r="F50" s="8"/>
    </row>
    <row r="51" spans="2:6" x14ac:dyDescent="0.25">
      <c r="B51" s="5"/>
      <c r="C51" s="6"/>
      <c r="D51" s="7"/>
      <c r="E51" s="7"/>
      <c r="F51" s="8"/>
    </row>
    <row r="52" spans="2:6" x14ac:dyDescent="0.25">
      <c r="B52" s="5"/>
      <c r="C52" s="6"/>
      <c r="D52" s="7"/>
      <c r="E52" s="7"/>
      <c r="F52" s="8"/>
    </row>
    <row r="53" spans="2:6" x14ac:dyDescent="0.25">
      <c r="B53" s="5"/>
      <c r="C53" s="6"/>
      <c r="D53" s="7"/>
      <c r="E53" s="7"/>
      <c r="F53" s="8"/>
    </row>
    <row r="54" spans="2:6" x14ac:dyDescent="0.25">
      <c r="B54" s="5"/>
      <c r="C54" s="6"/>
      <c r="D54" s="7"/>
      <c r="E54" s="7"/>
      <c r="F54" s="8"/>
    </row>
    <row r="55" spans="2:6" x14ac:dyDescent="0.25">
      <c r="B55" s="5"/>
      <c r="C55" s="6"/>
      <c r="D55" s="7"/>
      <c r="E55" s="7"/>
      <c r="F55" s="8"/>
    </row>
    <row r="56" spans="2:6" x14ac:dyDescent="0.25">
      <c r="B56" s="5"/>
      <c r="C56" s="6"/>
      <c r="D56" s="7"/>
      <c r="E56" s="7"/>
      <c r="F56" s="8"/>
    </row>
    <row r="57" spans="2:6" x14ac:dyDescent="0.25">
      <c r="B57" s="5"/>
      <c r="C57" s="6"/>
      <c r="D57" s="7"/>
      <c r="E57" s="7"/>
      <c r="F57" s="8"/>
    </row>
    <row r="58" spans="2:6" x14ac:dyDescent="0.25">
      <c r="B58" s="5"/>
      <c r="C58" s="6"/>
      <c r="D58" s="7"/>
      <c r="E58" s="7"/>
      <c r="F58" s="8"/>
    </row>
    <row r="59" spans="2:6" x14ac:dyDescent="0.25">
      <c r="B59" s="5"/>
      <c r="C59" s="6"/>
      <c r="D59" s="7"/>
      <c r="E59" s="7"/>
      <c r="F59" s="8"/>
    </row>
    <row r="60" spans="2:6" x14ac:dyDescent="0.25">
      <c r="B60" s="5"/>
      <c r="C60" s="6"/>
      <c r="D60" s="7"/>
      <c r="E60" s="7"/>
      <c r="F60" s="8"/>
    </row>
    <row r="61" spans="2:6" x14ac:dyDescent="0.25">
      <c r="B61" s="5"/>
      <c r="C61" s="6"/>
      <c r="D61" s="7"/>
      <c r="E61" s="7"/>
      <c r="F61" s="8"/>
    </row>
    <row r="62" spans="2:6" x14ac:dyDescent="0.25">
      <c r="B62" s="5"/>
      <c r="C62" s="6"/>
      <c r="D62" s="7"/>
      <c r="E62" s="7"/>
      <c r="F62" s="8"/>
    </row>
    <row r="63" spans="2:6" x14ac:dyDescent="0.25">
      <c r="B63" s="5"/>
      <c r="C63" s="6"/>
      <c r="D63" s="7"/>
      <c r="E63" s="7"/>
      <c r="F63" s="8"/>
    </row>
    <row r="64" spans="2:6" x14ac:dyDescent="0.25">
      <c r="B64" s="5"/>
      <c r="C64" s="6"/>
      <c r="D64" s="7"/>
      <c r="E64" s="7"/>
      <c r="F64" s="8"/>
    </row>
    <row r="65" spans="2:6" x14ac:dyDescent="0.25">
      <c r="B65" s="5"/>
      <c r="C65" s="6"/>
      <c r="D65" s="7"/>
      <c r="E65" s="7"/>
      <c r="F65" s="8"/>
    </row>
    <row r="66" spans="2:6" x14ac:dyDescent="0.25">
      <c r="B66" s="5"/>
      <c r="C66" s="6"/>
      <c r="D66" s="7"/>
      <c r="E66" s="7"/>
      <c r="F66" s="8"/>
    </row>
    <row r="67" spans="2:6" x14ac:dyDescent="0.25">
      <c r="B67" s="5"/>
      <c r="C67" s="6"/>
      <c r="D67" s="7"/>
      <c r="E67" s="7"/>
      <c r="F67" s="8"/>
    </row>
    <row r="68" spans="2:6" x14ac:dyDescent="0.25">
      <c r="B68" s="5"/>
      <c r="C68" s="6"/>
      <c r="D68" s="7"/>
      <c r="E68" s="7"/>
      <c r="F68" s="8"/>
    </row>
    <row r="69" spans="2:6" x14ac:dyDescent="0.25">
      <c r="B69" s="5"/>
      <c r="C69" s="6"/>
      <c r="D69" s="7"/>
      <c r="E69" s="7"/>
      <c r="F69" s="8"/>
    </row>
    <row r="70" spans="2:6" x14ac:dyDescent="0.25">
      <c r="B70" s="5"/>
      <c r="C70" s="6"/>
      <c r="D70" s="7"/>
      <c r="E70" s="7"/>
      <c r="F70" s="8"/>
    </row>
    <row r="71" spans="2:6" x14ac:dyDescent="0.25">
      <c r="B71" s="5"/>
      <c r="C71" s="6"/>
      <c r="D71" s="7"/>
      <c r="E71" s="7"/>
      <c r="F71" s="8"/>
    </row>
    <row r="72" spans="2:6" x14ac:dyDescent="0.25">
      <c r="B72" s="5"/>
      <c r="C72" s="6"/>
      <c r="D72" s="7"/>
      <c r="E72" s="7"/>
      <c r="F72" s="8"/>
    </row>
    <row r="73" spans="2:6" x14ac:dyDescent="0.25">
      <c r="B73" s="5"/>
      <c r="C73" s="6"/>
      <c r="D73" s="7"/>
      <c r="E73" s="7"/>
      <c r="F73" s="8"/>
    </row>
    <row r="74" spans="2:6" x14ac:dyDescent="0.25">
      <c r="B74" s="5"/>
      <c r="C74" s="6"/>
      <c r="D74" s="7"/>
      <c r="E74" s="7"/>
      <c r="F74" s="8"/>
    </row>
    <row r="75" spans="2:6" x14ac:dyDescent="0.25">
      <c r="B75" s="5"/>
      <c r="C75" s="6"/>
      <c r="D75" s="7"/>
      <c r="E75" s="7"/>
      <c r="F75" s="8"/>
    </row>
    <row r="76" spans="2:6" x14ac:dyDescent="0.25">
      <c r="B76" s="5"/>
      <c r="C76" s="6"/>
      <c r="D76" s="7"/>
      <c r="E76" s="7"/>
      <c r="F76" s="8"/>
    </row>
    <row r="77" spans="2:6" x14ac:dyDescent="0.25">
      <c r="B77" s="5"/>
      <c r="C77" s="6"/>
      <c r="D77" s="7"/>
      <c r="E77" s="7"/>
      <c r="F77" s="8"/>
    </row>
    <row r="78" spans="2:6" x14ac:dyDescent="0.25">
      <c r="B78" s="5"/>
      <c r="C78" s="6"/>
      <c r="D78" s="7"/>
      <c r="E78" s="7"/>
      <c r="F78" s="8"/>
    </row>
    <row r="79" spans="2:6" x14ac:dyDescent="0.25">
      <c r="B79" s="5"/>
      <c r="C79" s="6"/>
      <c r="D79" s="7"/>
      <c r="E79" s="7"/>
      <c r="F79" s="8"/>
    </row>
    <row r="80" spans="2:6" x14ac:dyDescent="0.25">
      <c r="B80" s="5"/>
      <c r="C80" s="6"/>
      <c r="D80" s="7"/>
      <c r="E80" s="7"/>
      <c r="F80" s="8"/>
    </row>
    <row r="81" spans="2:6" x14ac:dyDescent="0.25">
      <c r="B81" s="5"/>
      <c r="C81" s="6"/>
      <c r="D81" s="7"/>
      <c r="E81" s="7"/>
      <c r="F81" s="8"/>
    </row>
    <row r="82" spans="2:6" x14ac:dyDescent="0.25">
      <c r="B82" s="5"/>
      <c r="C82" s="6"/>
      <c r="D82" s="7"/>
      <c r="E82" s="7"/>
      <c r="F82" s="8"/>
    </row>
    <row r="83" spans="2:6" x14ac:dyDescent="0.25">
      <c r="B83" s="5"/>
      <c r="C83" s="6"/>
      <c r="D83" s="7"/>
      <c r="E83" s="7"/>
      <c r="F83" s="8"/>
    </row>
    <row r="84" spans="2:6" x14ac:dyDescent="0.25">
      <c r="B84" s="5"/>
      <c r="C84" s="6"/>
      <c r="D84" s="7"/>
      <c r="E84" s="7"/>
      <c r="F84" s="8"/>
    </row>
    <row r="85" spans="2:6" x14ac:dyDescent="0.25">
      <c r="B85" s="5"/>
      <c r="C85" s="6"/>
      <c r="D85" s="7"/>
      <c r="E85" s="7"/>
      <c r="F85" s="8"/>
    </row>
    <row r="86" spans="2:6" x14ac:dyDescent="0.25">
      <c r="B86" s="5"/>
      <c r="C86" s="6"/>
      <c r="D86" s="7"/>
      <c r="E86" s="7"/>
      <c r="F86" s="8"/>
    </row>
    <row r="87" spans="2:6" x14ac:dyDescent="0.25">
      <c r="B87" s="5"/>
      <c r="C87" s="6"/>
      <c r="D87" s="7"/>
      <c r="E87" s="7"/>
      <c r="F87" s="8"/>
    </row>
    <row r="88" spans="2:6" x14ac:dyDescent="0.25">
      <c r="B88" s="5"/>
      <c r="C88" s="6"/>
      <c r="D88" s="7"/>
      <c r="E88" s="7"/>
      <c r="F88" s="8"/>
    </row>
    <row r="89" spans="2:6" x14ac:dyDescent="0.25">
      <c r="B89" s="5"/>
      <c r="C89" s="6"/>
      <c r="D89" s="7"/>
      <c r="E89" s="7"/>
      <c r="F89" s="8"/>
    </row>
    <row r="90" spans="2:6" x14ac:dyDescent="0.25">
      <c r="B90" s="5"/>
      <c r="C90" s="6"/>
      <c r="D90" s="7"/>
      <c r="E90" s="7"/>
      <c r="F90" s="8"/>
    </row>
    <row r="91" spans="2:6" x14ac:dyDescent="0.25">
      <c r="B91" s="5"/>
      <c r="C91" s="6"/>
      <c r="D91" s="7"/>
      <c r="E91" s="7"/>
      <c r="F91" s="8"/>
    </row>
    <row r="92" spans="2:6" x14ac:dyDescent="0.25">
      <c r="B92" s="5"/>
      <c r="C92" s="6"/>
      <c r="D92" s="7"/>
      <c r="E92" s="7"/>
      <c r="F92" s="8"/>
    </row>
    <row r="93" spans="2:6" x14ac:dyDescent="0.25">
      <c r="B93" s="5"/>
      <c r="C93" s="6"/>
      <c r="D93" s="7"/>
      <c r="E93" s="7"/>
      <c r="F93" s="8"/>
    </row>
    <row r="94" spans="2:6" x14ac:dyDescent="0.25">
      <c r="B94" s="5"/>
      <c r="C94" s="6"/>
      <c r="D94" s="7"/>
      <c r="E94" s="7"/>
      <c r="F94" s="8"/>
    </row>
    <row r="95" spans="2:6" x14ac:dyDescent="0.25">
      <c r="B95" s="5"/>
      <c r="C95" s="6"/>
      <c r="D95" s="7"/>
      <c r="E95" s="7"/>
      <c r="F95" s="8"/>
    </row>
    <row r="96" spans="2:6" x14ac:dyDescent="0.25">
      <c r="B96" s="5"/>
      <c r="C96" s="6"/>
      <c r="D96" s="7"/>
      <c r="E96" s="7"/>
      <c r="F96" s="8"/>
    </row>
    <row r="97" spans="2:6" x14ac:dyDescent="0.25">
      <c r="B97" s="5"/>
      <c r="C97" s="6"/>
      <c r="D97" s="7"/>
      <c r="E97" s="7"/>
      <c r="F97" s="8"/>
    </row>
    <row r="98" spans="2:6" x14ac:dyDescent="0.25">
      <c r="B98" s="5"/>
      <c r="C98" s="6"/>
      <c r="D98" s="7"/>
      <c r="E98" s="7"/>
      <c r="F98" s="8"/>
    </row>
    <row r="99" spans="2:6" x14ac:dyDescent="0.25">
      <c r="B99" s="5"/>
      <c r="C99" s="6"/>
      <c r="D99" s="7"/>
      <c r="E99" s="7"/>
      <c r="F99" s="8"/>
    </row>
    <row r="100" spans="2:6" x14ac:dyDescent="0.25">
      <c r="B100" s="5"/>
      <c r="C100" s="6"/>
      <c r="D100" s="7"/>
      <c r="E100" s="7"/>
      <c r="F100" s="8"/>
    </row>
    <row r="101" spans="2:6" x14ac:dyDescent="0.25">
      <c r="B101" s="5"/>
      <c r="C101" s="6"/>
      <c r="D101" s="7"/>
      <c r="E101" s="7"/>
      <c r="F101" s="8"/>
    </row>
    <row r="102" spans="2:6" x14ac:dyDescent="0.25">
      <c r="B102" s="5"/>
      <c r="C102" s="6"/>
      <c r="D102" s="7"/>
      <c r="E102" s="7"/>
      <c r="F102" s="8"/>
    </row>
  </sheetData>
  <phoneticPr fontId="0" type="noConversion"/>
  <pageMargins left="0.75" right="0.75" top="1" bottom="1" header="0.5" footer="0.5"/>
  <pageSetup scale="87" orientation="portrait" horizontalDpi="300" verticalDpi="300" r:id="rId1"/>
  <headerFooter alignWithMargins="0"/>
  <colBreaks count="1" manualBreakCount="1">
    <brk id="7" max="1048575" man="1"/>
  </colBreaks>
  <ignoredErrors>
    <ignoredError sqref="D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Stopa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payments.xls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cp:lastPrinted>1997-09-06T18:57:02Z</cp:lastPrinted>
  <dcterms:created xsi:type="dcterms:W3CDTF">1996-05-16T14:56:08Z</dcterms:created>
  <dcterms:modified xsi:type="dcterms:W3CDTF">2013-07-30T16:06:24Z</dcterms:modified>
  <cp:category>http://www.j-walk.com/ss</cp:category>
</cp:coreProperties>
</file>